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20490" windowHeight="7095" firstSheet="2" activeTab="3"/>
  </bookViews>
  <sheets>
    <sheet name="Informacion del Trámite" sheetId="10" r:id="rId1"/>
    <sheet name="I parte Hoja Ruta 2016" sheetId="11" r:id="rId2"/>
    <sheet name="I parte Hoja de Ruta 2017" sheetId="3" r:id="rId3"/>
    <sheet name="II P Planif2017continuidad2016 " sheetId="7" r:id="rId4"/>
    <sheet name="Hoja de seguimiento" sheetId="9" r:id="rId5"/>
  </sheets>
  <definedNames>
    <definedName name="ExcesoPorcentajeCompletado" localSheetId="3">('II P Planif2017continuidad2016 '!A$8=MEDIAN('II P Planif2017continuidad2016 '!A$8,'II P Planif2017continuidad2016 '!$H1,'II P Planif2017continuidad2016 '!$H1+'II P Planif2017continuidad2016 '!$I1)*('II P Planif2017continuidad2016 '!$H1&gt;0))*(('II P Planif2017continuidad2016 '!A$8&lt;(INT('II P Planif2017continuidad2016 '!$H1+'II P Planif2017continuidad2016 '!$I1*'II P Planif2017continuidad2016 '!$J1)))+('II P Planif2017continuidad2016 '!A$8='II P Planif2017continuidad2016 '!$H1))*('II P Planif2017continuidad2016 '!$J1&gt;0)</definedName>
    <definedName name="ExcesoPorcentajeCompletado">(#REF!=MEDIAN(#REF!,#REF!,#REF!+#REF!)*(#REF!&gt;0))*((#REF!&lt;(INT(#REF!+#REF!*#REF!)))+(#REF!=#REF!))*(#REF!&gt;0)</definedName>
    <definedName name="ExcesoReal" localSheetId="3">'II P Planif2017continuidad2016 '!PeríodoReal*('II P Planif2017continuidad2016 '!$H1&gt;0)</definedName>
    <definedName name="ExcesoReal">PeríodoReal*(#REF!&gt;0)</definedName>
    <definedName name="período_seleccionado" localSheetId="3">'II P Planif2017continuidad2016 '!#REF!</definedName>
    <definedName name="período_seleccionado">#REF!</definedName>
    <definedName name="PeríodoEnPlan" localSheetId="3">'II P Planif2017continuidad2016 '!A$8=MEDIAN('II P Planif2017continuidad2016 '!A$8,'II P Planif2017continuidad2016 '!$F1,'II P Planif2017continuidad2016 '!$F1+'II P Planif2017continuidad2016 '!$G1-1)</definedName>
    <definedName name="PeríodoEnPlan">#REF!=MEDIAN(#REF!,#REF!,#REF!+#REF!-1)</definedName>
    <definedName name="PeríodoReal" localSheetId="3">'II P Planif2017continuidad2016 '!A$8=MEDIAN('II P Planif2017continuidad2016 '!A$8,'II P Planif2017continuidad2016 '!$H1,'II P Planif2017continuidad2016 '!$H1+'II P Planif2017continuidad2016 '!$I1-1)</definedName>
    <definedName name="PeríodoReal">#REF!=MEDIAN(#REF!,#REF!,#REF!+#REF!-1)</definedName>
    <definedName name="Plan" localSheetId="3">'II P Planif2017continuidad2016 '!PeríodoEnPlan*('II P Planif2017continuidad2016 '!$F1&gt;0)</definedName>
    <definedName name="Plan">PeríodoEnPlan*(#REF!&gt;0)</definedName>
    <definedName name="PorcentajeCompletado" localSheetId="3">'II P Planif2017continuidad2016 '!ExcesoPorcentajeCompletado*'II P Planif2017continuidad2016 '!PeríodoEnPlan</definedName>
    <definedName name="PorcentajeCompletado">ExcesoPorcentajeCompletado*PeríodoEnPlan</definedName>
    <definedName name="Real" localSheetId="3">('II P Planif2017continuidad2016 '!PeríodoReal*('II P Planif2017continuidad2016 '!$H1&gt;0))*'II P Planif2017continuidad2016 '!PeríodoEnPlan</definedName>
    <definedName name="Real">(PeríodoReal*(#REF!&gt;0))*PeríodoEnPlan</definedName>
  </definedNames>
  <calcPr calcId="145621"/>
</workbook>
</file>

<file path=xl/calcChain.xml><?xml version="1.0" encoding="utf-8"?>
<calcChain xmlns="http://schemas.openxmlformats.org/spreadsheetml/2006/main">
  <c r="G8" i="7" l="1"/>
  <c r="E8" i="9" s="1"/>
  <c r="C29" i="3" l="1"/>
  <c r="C28" i="3"/>
  <c r="C30" i="3"/>
  <c r="E3" i="9" s="1"/>
  <c r="B30" i="3"/>
  <c r="B29" i="3"/>
  <c r="B28" i="3"/>
  <c r="A30" i="3"/>
  <c r="A29" i="3"/>
  <c r="A28" i="3"/>
  <c r="F11" i="7" l="1"/>
  <c r="D28" i="3" l="1"/>
  <c r="D29" i="3"/>
  <c r="D30" i="3"/>
  <c r="C3" i="9" l="1"/>
  <c r="F10" i="7"/>
  <c r="F9" i="7"/>
</calcChain>
</file>

<file path=xl/sharedStrings.xml><?xml version="1.0" encoding="utf-8"?>
<sst xmlns="http://schemas.openxmlformats.org/spreadsheetml/2006/main" count="98" uniqueCount="96">
  <si>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</si>
  <si>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</si>
  <si>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</si>
  <si>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</si>
  <si>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</si>
  <si>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</si>
  <si>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</si>
  <si>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</si>
  <si>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</si>
  <si>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</si>
  <si>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</si>
  <si>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</si>
  <si>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</si>
  <si>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</si>
  <si>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</si>
  <si>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</si>
  <si>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</si>
  <si>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</si>
  <si>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</si>
  <si>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</si>
  <si>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</si>
  <si>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</si>
  <si>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</si>
  <si>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</si>
  <si>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</si>
  <si>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</si>
  <si>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</si>
  <si>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</si>
  <si>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</si>
  <si>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</si>
  <si>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</si>
  <si>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</si>
  <si>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</si>
  <si>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</si>
  <si>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</si>
  <si>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</si>
  <si>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</si>
  <si>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</si>
  <si>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</si>
  <si>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</si>
  <si>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</si>
  <si>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</si>
  <si>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</si>
  <si>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</si>
  <si>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</si>
  <si>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</si>
  <si>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</si>
  <si>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</si>
  <si>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</si>
  <si>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</si>
  <si>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</si>
  <si>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</si>
  <si>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</si>
  <si>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</si>
  <si>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</si>
  <si>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</si>
  <si>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</si>
  <si>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</si>
  <si>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</si>
  <si>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</si>
  <si>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</si>
  <si>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</si>
  <si>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</si>
  <si>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Gerencia y DIGH</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</si>
  <si>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</si>
  <si>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</si>
  <si>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</si>
  <si>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</si>
  <si>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</si>
  <si>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Ministerio de Hacienda, siendo estea solicitud denegada por lo que se tomó la decisión de realizar una actualización de tarifas cobradas por los servicios (dictámenes y pozos) y de esta forma garantizar el financiamiento de nuevas plazas, que permitirán mejorar la atención al usuario y la resolución de las solicitudes. 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</si>
  <si>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</si>
  <si>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</si>
  <si>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t>Obtener la aprobación de la Gerencia de  la propuesta de mejora en los</t>
    </r>
    <r>
      <rPr>
        <u/>
        <sz val="10"/>
        <rFont val="Arial"/>
        <family val="2"/>
      </rPr>
      <t xml:space="preserve"> términos de referencia</t>
    </r>
    <r>
      <rPr>
        <sz val="10"/>
        <rFont val="Arial"/>
        <family val="2"/>
      </rPr>
      <t xml:space="preserve">  para la ejecución de los estudios hidrogeológicos,  que permitirá a los usuarios mayor claridad en la presentación de información, agiliza el proceso de respuesta y  es uno de los requisito de  solicitudes de dictámenes.  Al cierre del  Plan 2016 se indicó un avance del 90% y se señaló lo siguiente: 
"La Metodología de estudios hidrogeologicos de hidrocarburos y de Planes reguladores, fueron aprobados por la gerencia y la Junta Directiva y se encuentran publicada en la WEB de SENARA.  Se está en proceso de modificación la matriz de terminos de referencia de estudios hidrogeológicos para todos los proyectos a fin de ajustarlos a la nueva matriz genérica de protección de acuíferos, la cual esta concluida y falta su aprobación para publicación. Se presentará a Gerencia y JD la propuesta de modificación de la matriz de terminos de referencia para los estudios hidrogeológicos de todo tipo de proyecto, una vez esté aprobada la nueva matriz genérica de protección de acuíferos".
</t>
    </r>
    <r>
      <rPr>
        <b/>
        <sz val="10"/>
        <rFont val="Arial"/>
        <family val="2"/>
      </rPr>
      <t xml:space="preserve">En el Plan 2017 </t>
    </r>
    <r>
      <rPr>
        <sz val="10"/>
        <rFont val="Arial"/>
        <family val="2"/>
      </rPr>
      <t>se programa:
1. Presentar a Gerencia y JD la nueva matriz genérica de protección de acuíferos y obtener su aprobación en esta instancia.
2. Publicar en diversos medios, ya sea físicos y/o digitales la nueva matriz genérica de protección de acuíferos.
3. Elaborar la propuesta de modificación de la matriz de términos de referencia de los estudios hidrogeológicos de todo tipo de proyecto.
4. Obtener la aprobación de Gerencia de la modificación de la matriz de términos de referencia de los estudios hidrogeológicos de todo tipo de proyecto.
5. Instruir y comunicar al personal de la institución sobre los cambios en la matriz de términos de referencia de los estudios hidrogeológicos para todo tipo de proyecto.
6. Difundir y comunicar al usuario por diversos medios sobre los cambios en  la matriz de términos de referencia de los estudios hidrogeológicos para tipo de proyecto.
7. Implementar y aplicar la nueva matriz de términos de referencia de los estudios hidrogeológicos para todo tipo de proyecto.</t>
    </r>
  </si>
  <si>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</si>
  <si>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</si>
  <si>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r>
      <rPr>
        <b/>
        <sz val="10"/>
        <rFont val="Arial"/>
        <family val="2"/>
      </rPr>
      <t xml:space="preserve">PRÓXIMOS PASOS: </t>
    </r>
    <r>
      <rPr>
        <sz val="10"/>
        <rFont val="Arial"/>
        <family val="2"/>
      </rPr>
      <t xml:space="preserve">Análisis del procedimiento actual de dictámenes o pronunciamientos. Someter a conocimiento de la población la nueva tarifa, efectuar seguimiento de las acciones  propuestas.
</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</si>
  <si>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</si>
  <si>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</si>
  <si>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</si>
  <si>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</si>
  <si>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para todo tipo de proyecto actualizada en cuanto a su contenido y forma.</t>
    </r>
    <r>
      <rPr>
        <b/>
        <sz val="10"/>
        <rFont val="Arial"/>
        <family val="2"/>
      </rPr>
      <t xml:space="preserve"> El Indicador es: </t>
    </r>
    <r>
      <rPr>
        <sz val="10"/>
        <rFont val="Arial"/>
        <family val="2"/>
      </rPr>
      <t>Términos de Referencia para elaborar Estudios Hidrogeológicos para todo tipo de proyecto actualizada y comunicada a usuarios internos y externos.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tercera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r>
  </si>
  <si>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</si>
  <si>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</si>
  <si>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</si>
  <si>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</si>
  <si>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Con rezago en lo programado (    )</t>
  </si>
  <si>
    <t>De acuerdo con lo programado (  x  )</t>
  </si>
  <si>
    <t>SI          X NO</t>
  </si>
  <si>
    <t xml:space="preserve">☐ SI          x NO      </t>
  </si>
  <si>
    <t xml:space="preserve"> Se señala que para el caso de la primer reforma propuesta se cuenta con la aprobación de Junta Directiva de la Matriz Genérica de Protección de Acuíferos, siendo esta un paso previo necesario para continuar con la acción de elaborar una propuesta de ajuste a la matriz de términios de referencia para elaborar estudios hidrogeológicos que sea aplicable a todo tipo de proyecto y luego comunicar al usuario los cambios.  En la segunda mejora propuesta se avanza con la aprobación por parte de Junta Directiva del estudio de actualización de los precios por servicios cobrados por el SENARA, se está trabajando con este estudio aprobado para atender y continuar con el desarrollo de las accciones siguientes descritas en el planificador.</t>
  </si>
  <si>
    <r>
      <rPr>
        <b/>
        <sz val="10"/>
        <rFont val="Arial"/>
        <family val="2"/>
      </rPr>
      <t>EQUIPO QUE ACOMPAÑA/PARTICIPA:</t>
    </r>
    <r>
      <rPr>
        <sz val="10"/>
        <rFont val="Arial"/>
        <family val="2"/>
      </rPr>
      <t xml:space="preserve"> Representante de Contraloría de Servicios, Planifiación Institucional, Dirección Jurídica, Gerencia.</t>
    </r>
  </si>
  <si>
    <t xml:space="preserve">     ☐   INCLUSION DE NUEVAS ACTIVIDADES
     ☐   CAMBIO DE FECHAS EN LAS ACTIVIDADES
     ☐   ELIMINACION DE ACTIVIDADADES 
     x   OTROS (ESPECIFIQUE):El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deben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</si>
  <si>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t>10 de mayo del  2017</t>
  </si>
  <si>
    <t>Se ha puesto en operación un medio electrónico para el control de los expedientes que maneja la Dirección de Investigación y Gestión Hídrica, que facilita el control de las solicitudes, plazos y mejora la programación de las solicitudes hechas por los usuarios de los servicios. Este instrumento se está valorando para proponer en los meses siguienets posibles ajustes para su mejora.</t>
  </si>
  <si>
    <t>La matriz ha sido aprobada por la Junta Directiva del SENARA. La matriz se tiene lista, ha sido aprobada por la Junta Directiva del SENARA y se están realizando talleres con instituciones afines para su conocimiento.  Para sesión del lunes 11 de septiembre del presente año, se conocerá en sesión de Junta Directiva la matriz Genérica de protección al recurso Hídrico con los cambios y ajustes realizados como resultado de los talleres de socialización. Se espera sea aprobada para publicación y divulgación.                                          Fue publicada en el diario oficial La Gaceta , Alcance N°245 el 12 de octubre del 2017</t>
  </si>
  <si>
    <t>El estudio de actualización de los precios por servicios cobrados por el SENARA fue relizado y aprobado por la Junta Directiva. La tarifa está siendo revisada debido a algunos cambios requeridos en los servicios. El próximo viernes 22 de septiembre se ealizará audiencia pública en el SENARA para dar a conocer el estudio de las nuevas tarifas a cobrar por el SENARA sobre los servicios que se brindan, escuchar posiciones y posteriormente será puestas en vigencia para obtener recursos que fortalcerán la gestión institucional en el área de Gestión Hídrica.  Con estas tarifas se cmplirá con la disposición 23H del Ministerio de Hacienda.                                               Se realizó la Audiencia  Pública programada para el día 22 de septiembre, El pliego tarifario posterior a la audiencia publica fue finalmente aprobado por la Junta Directiva del SENARA en sesion ordinaria 726-17 realizada el lunes 20 de noviembre del 2017 en acuedo N° 556. Está para ser publicada en el diario oficial la Gaceta en el mes de enero para su pueta en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</si>
</sst>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9"/>
      <name val="Arial"/>
      <family val="2"/>
    </font>
    <font>
      <sz val="10"/>
      <name val="Calibri"/>
      <family val="2"/>
    </font>
    <font>
      <sz val="9"/>
      <name val="Calibri"/>
      <family val="2"/>
    </font>
    <font>
      <sz val="11"/>
      <color theme="1"/>
      <name val="Calibri"/>
      <family val="2"/>
    </font>
    <font>
      <b/>
      <sz val="10"/>
      <name val="Arial"/>
      <family val="2"/>
    </font>
    <font>
      <u/>
      <sz val="10"/>
      <name val="Arial"/>
      <family val="2"/>
    </font>
    <font>
      <u/>
      <sz val="10"/>
      <color theme="1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0" fontId="39" fillId="0" borderId="0" applyNumberFormat="0" applyFill="0" applyBorder="0" applyAlignment="0" applyProtection="0"/>
    <xf numFmtId="9" fontId="40" fillId="0" borderId="0" applyFont="0" applyFill="0" applyBorder="0" applyAlignment="0" applyProtection="0"/>
  </cellStyleXfs>
  <cellXfs count="155">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65" fontId="32" fillId="9" borderId="16" xfId="0" applyNumberFormat="1" applyFont="1" applyFill="1" applyBorder="1" applyAlignment="1">
      <alignment horizontal="center" vertical="center" wrapText="1"/>
    </xf>
    <xf numFmtId="0" fontId="1" fillId="0" borderId="16" xfId="0" applyFont="1" applyBorder="1" applyAlignment="1" applyProtection="1">
      <alignment horizontal="center" vertical="center" wrapText="1"/>
    </xf>
    <xf numFmtId="165" fontId="32" fillId="0" borderId="16" xfId="0" applyNumberFormat="1" applyFont="1" applyBorder="1" applyAlignment="1" applyProtection="1">
      <alignment horizontal="center" vertical="center" wrapText="1"/>
      <protection locked="0"/>
    </xf>
    <xf numFmtId="1" fontId="34"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3" fillId="0" borderId="0" xfId="8" applyFont="1" applyAlignment="1" applyProtection="1">
      <alignment horizontal="justify" vertical="top"/>
      <protection locked="0"/>
    </xf>
    <xf numFmtId="3" fontId="12" fillId="0" borderId="0" xfId="9" applyBorder="1" applyAlignment="1" applyProtection="1">
      <alignment horizontal="justify" vertical="top"/>
      <protection locked="0"/>
    </xf>
    <xf numFmtId="0" fontId="9" fillId="0" borderId="0" xfId="6" applyAlignment="1" applyProtection="1">
      <alignment horizontal="justify" vertical="top"/>
      <protection locked="0"/>
    </xf>
    <xf numFmtId="0" fontId="1" fillId="7" borderId="16" xfId="0" applyFont="1" applyFill="1" applyBorder="1" applyAlignment="1">
      <alignment horizontal="justify" vertical="center" wrapText="1"/>
    </xf>
    <xf numFmtId="0" fontId="36"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9" fontId="33" fillId="0"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justify" vertical="top" wrapText="1"/>
    </xf>
    <xf numFmtId="49" fontId="35" fillId="0" borderId="16" xfId="2" applyNumberFormat="1" applyFont="1" applyFill="1" applyBorder="1" applyAlignment="1" applyProtection="1">
      <alignment horizontal="left" vertical="top" wrapText="1"/>
      <protection locked="0"/>
    </xf>
    <xf numFmtId="0" fontId="1" fillId="0" borderId="16" xfId="0" applyFont="1" applyBorder="1" applyAlignment="1">
      <alignment horizontal="justify" vertical="top" wrapText="1"/>
    </xf>
    <xf numFmtId="0" fontId="1" fillId="0" borderId="16" xfId="0" applyFont="1" applyBorder="1" applyAlignment="1">
      <alignment vertical="center" wrapText="1"/>
    </xf>
    <xf numFmtId="0" fontId="23" fillId="0" borderId="20" xfId="11" applyFont="1" applyFill="1" applyBorder="1" applyAlignment="1">
      <alignment vertical="center" wrapText="1"/>
    </xf>
    <xf numFmtId="14" fontId="32" fillId="0" borderId="16" xfId="0" applyNumberFormat="1" applyFont="1" applyBorder="1" applyAlignment="1" applyProtection="1">
      <alignment horizontal="center" vertical="center" wrapText="1"/>
      <protection locked="0"/>
    </xf>
    <xf numFmtId="165" fontId="32" fillId="0" borderId="16" xfId="0" applyNumberFormat="1" applyFont="1" applyFill="1" applyBorder="1" applyAlignment="1">
      <alignment horizontal="center" vertical="center" wrapText="1"/>
    </xf>
    <xf numFmtId="0" fontId="29" fillId="0" borderId="30" xfId="0" applyFont="1" applyFill="1" applyBorder="1" applyAlignment="1">
      <alignment vertical="center" wrapText="1"/>
    </xf>
    <xf numFmtId="0" fontId="39" fillId="0" borderId="30" xfId="12" applyFill="1" applyBorder="1" applyAlignment="1">
      <alignment vertical="center" wrapText="1"/>
    </xf>
    <xf numFmtId="9" fontId="33" fillId="0" borderId="16" xfId="13" applyNumberFormat="1" applyFont="1" applyFill="1" applyBorder="1" applyAlignment="1" applyProtection="1">
      <alignment horizontal="center" vertical="center" wrapText="1"/>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4" borderId="27" xfId="0" applyFont="1" applyFill="1" applyBorder="1" applyAlignment="1">
      <alignment vertical="top" wrapText="1"/>
    </xf>
    <xf numFmtId="0" fontId="28" fillId="4" borderId="28" xfId="0" applyFont="1" applyFill="1" applyBorder="1" applyAlignment="1">
      <alignment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16" xfId="0" applyFont="1" applyFill="1" applyBorder="1" applyAlignment="1">
      <alignment horizontal="left" vertical="top" wrapText="1"/>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0" xfId="0" applyFont="1" applyFill="1" applyBorder="1" applyAlignment="1">
      <alignment horizontal="center"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xf>
    <xf numFmtId="0" fontId="18" fillId="0" borderId="0" xfId="3" applyFont="1" applyAlignment="1" applyProtection="1">
      <alignment horizontal="left"/>
      <protection locked="0"/>
    </xf>
    <xf numFmtId="0" fontId="20" fillId="0" borderId="3" xfId="6" applyFont="1" applyBorder="1" applyAlignment="1" applyProtection="1">
      <alignment horizontal="left" vertical="top" wrapText="1"/>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0"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'II P Planif2017continuidad2016 '!$D$9:$D$11</c:f>
              <c:numCache>
                <c:formatCode>dd/mm/yy;@</c:formatCode>
                <c:ptCount val="3"/>
                <c:pt idx="0" formatCode="m/d/yyyy">
                  <c:v>42736</c:v>
                </c:pt>
                <c:pt idx="1">
                  <c:v>42736</c:v>
                </c:pt>
                <c:pt idx="2">
                  <c:v>42736</c:v>
                </c:pt>
              </c:numCache>
            </c:numRef>
          </c:val>
        </c:ser>
        <c:ser>
          <c:idx val="5"/>
          <c:order val="1"/>
          <c:spPr>
            <a:noFill/>
          </c:spPr>
          <c:invertIfNegative val="0"/>
          <c:val>
            <c:numRef>
              <c:f>'II P Planif2017continuidad2016 '!$E$9:$E$11</c:f>
              <c:numCache>
                <c:formatCode>dd/mm/yy;@</c:formatCode>
                <c:ptCount val="3"/>
                <c:pt idx="0">
                  <c:v>42855</c:v>
                </c:pt>
                <c:pt idx="1">
                  <c:v>42916</c:v>
                </c:pt>
                <c:pt idx="2">
                  <c:v>42916</c:v>
                </c:pt>
              </c:numCache>
            </c:numRef>
          </c:val>
        </c:ser>
        <c:dLbls>
          <c:showLegendKey val="0"/>
          <c:showVal val="0"/>
          <c:showCatName val="0"/>
          <c:showSerName val="0"/>
          <c:showPercent val="0"/>
          <c:showBubbleSize val="0"/>
        </c:dLbls>
        <c:gapWidth val="50"/>
        <c:overlap val="100"/>
        <c:axId val="108980864"/>
        <c:axId val="109252992"/>
      </c:barChart>
      <c:catAx>
        <c:axId val="108980864"/>
        <c:scaling>
          <c:orientation val="maxMin"/>
        </c:scaling>
        <c:delete val="0"/>
        <c:axPos val="l"/>
        <c:majorTickMark val="out"/>
        <c:minorTickMark val="none"/>
        <c:tickLblPos val="nextTo"/>
        <c:crossAx val="109252992"/>
        <c:crossesAt val="42736"/>
        <c:auto val="1"/>
        <c:lblAlgn val="ctr"/>
        <c:lblOffset val="100"/>
        <c:noMultiLvlLbl val="0"/>
      </c:catAx>
      <c:valAx>
        <c:axId val="109252992"/>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10898086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12</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C14" sqref="C14"/>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5" t="s">
        <v>23</v>
      </c>
      <c r="C2" s="76"/>
    </row>
    <row r="3" spans="2:3" ht="38.25" customHeight="1" thickBot="1" x14ac:dyDescent="0.25">
      <c r="B3" s="32" t="s">
        <v>24</v>
      </c>
      <c r="C3" s="33" t="s">
        <v>64</v>
      </c>
    </row>
    <row r="4" spans="2:3" ht="15.75" thickBot="1" x14ac:dyDescent="0.25">
      <c r="B4" s="32" t="s">
        <v>25</v>
      </c>
      <c r="C4" s="33" t="s">
        <v>52</v>
      </c>
    </row>
    <row r="5" spans="2:3" ht="15.75" thickBot="1" x14ac:dyDescent="0.25">
      <c r="B5" s="32" t="s">
        <v>26</v>
      </c>
      <c r="C5" s="33" t="s">
        <v>53</v>
      </c>
    </row>
    <row r="6" spans="2:3" ht="76.5" customHeight="1" thickBot="1" x14ac:dyDescent="0.25">
      <c r="B6" s="32" t="s">
        <v>27</v>
      </c>
      <c r="C6" s="33" t="s">
        <v>56</v>
      </c>
    </row>
    <row r="7" spans="2:3" ht="100.5" thickBot="1" x14ac:dyDescent="0.25">
      <c r="B7" s="34" t="s">
        <v>28</v>
      </c>
      <c r="C7" s="33" t="s">
        <v>61</v>
      </c>
    </row>
    <row r="8" spans="2:3" ht="15.75" thickBot="1" x14ac:dyDescent="0.25">
      <c r="B8" s="35" t="s">
        <v>29</v>
      </c>
      <c r="C8" s="36" t="s">
        <v>30</v>
      </c>
    </row>
    <row r="9" spans="2:3" ht="342.75" thickBot="1" x14ac:dyDescent="0.25">
      <c r="B9" s="41" t="s">
        <v>65</v>
      </c>
      <c r="C9" s="41" t="s">
        <v>57</v>
      </c>
    </row>
    <row r="10" spans="2:3" ht="84.75" customHeight="1" thickBot="1" x14ac:dyDescent="0.25">
      <c r="B10" s="77" t="s">
        <v>31</v>
      </c>
      <c r="C10" s="78"/>
    </row>
    <row r="11" spans="2:3" ht="15.75" thickBot="1" x14ac:dyDescent="0.25">
      <c r="B11" s="32" t="s">
        <v>32</v>
      </c>
      <c r="C11" s="33" t="s">
        <v>84</v>
      </c>
    </row>
    <row r="12" spans="2:3" ht="15.75" thickBot="1" x14ac:dyDescent="0.25">
      <c r="B12" s="32" t="s">
        <v>33</v>
      </c>
      <c r="C12" s="33" t="s">
        <v>58</v>
      </c>
    </row>
    <row r="13" spans="2:3" ht="20.25" customHeight="1" thickBot="1" x14ac:dyDescent="0.25">
      <c r="B13" s="32" t="s">
        <v>34</v>
      </c>
      <c r="C13" s="33" t="s">
        <v>60</v>
      </c>
    </row>
    <row r="14" spans="2:3" ht="35.25" customHeight="1" thickBot="1" x14ac:dyDescent="0.25">
      <c r="B14" s="32" t="s">
        <v>35</v>
      </c>
      <c r="C14" s="33" t="s">
        <v>59</v>
      </c>
    </row>
    <row r="15" spans="2:3" ht="15.75" thickBot="1" x14ac:dyDescent="0.25">
      <c r="B15" s="81" t="s">
        <v>41</v>
      </c>
      <c r="C15" s="82"/>
    </row>
    <row r="16" spans="2:3" ht="15.75" thickBot="1" x14ac:dyDescent="0.25">
      <c r="B16" s="32" t="s">
        <v>36</v>
      </c>
      <c r="C16" s="33" t="s">
        <v>54</v>
      </c>
    </row>
    <row r="17" spans="2:3" ht="72" thickBot="1" x14ac:dyDescent="0.25">
      <c r="B17" s="32" t="s">
        <v>37</v>
      </c>
      <c r="C17" s="72" t="s">
        <v>82</v>
      </c>
    </row>
    <row r="18" spans="2:3" ht="15.75" thickBot="1" x14ac:dyDescent="0.25">
      <c r="B18" s="32" t="s">
        <v>38</v>
      </c>
      <c r="C18" s="73" t="s">
        <v>83</v>
      </c>
    </row>
    <row r="19" spans="2:3" ht="43.5" thickBot="1" x14ac:dyDescent="0.25">
      <c r="B19" s="32" t="s">
        <v>39</v>
      </c>
      <c r="C19" s="72" t="s">
        <v>81</v>
      </c>
    </row>
    <row r="20" spans="2:3" ht="15.75" thickBot="1" x14ac:dyDescent="0.25">
      <c r="B20" s="32" t="s">
        <v>40</v>
      </c>
      <c r="C20" s="40" t="s">
        <v>55</v>
      </c>
    </row>
    <row r="21" spans="2:3" ht="39" customHeight="1" thickBot="1" x14ac:dyDescent="0.25">
      <c r="B21" s="79" t="s">
        <v>42</v>
      </c>
      <c r="C21" s="80"/>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A36" sqref="A36:I37"/>
    </sheetView>
  </sheetViews>
  <sheetFormatPr baseColWidth="10" defaultColWidth="11.42578125" defaultRowHeight="12.75" x14ac:dyDescent="0.2"/>
  <cols>
    <col min="1" max="4" width="11.42578125" style="1"/>
    <col min="5" max="5" width="9.140625" style="1" customWidth="1"/>
    <col min="6" max="8" width="11.42578125" style="1"/>
    <col min="9" max="9" width="29" style="1" customWidth="1"/>
    <col min="10" max="16384" width="11.42578125" style="1"/>
  </cols>
  <sheetData>
    <row r="1" spans="1:11" ht="25.5" customHeight="1" x14ac:dyDescent="0.2">
      <c r="A1" s="84" t="s">
        <v>0</v>
      </c>
      <c r="B1" s="84"/>
      <c r="C1" s="84"/>
      <c r="D1" s="84"/>
      <c r="E1" s="84"/>
      <c r="F1" s="84"/>
      <c r="G1" s="84"/>
      <c r="H1" s="84"/>
      <c r="I1" s="84"/>
    </row>
    <row r="2" spans="1:11" x14ac:dyDescent="0.2">
      <c r="A2" s="95"/>
      <c r="B2" s="95"/>
      <c r="C2" s="95"/>
      <c r="D2" s="95"/>
      <c r="E2" s="95"/>
      <c r="F2" s="95"/>
      <c r="G2" s="95"/>
      <c r="H2" s="95"/>
      <c r="I2" s="95"/>
    </row>
    <row r="3" spans="1:11" ht="12.75" customHeight="1" x14ac:dyDescent="0.2">
      <c r="A3" s="85" t="s">
        <v>68</v>
      </c>
      <c r="B3" s="85"/>
      <c r="C3" s="85"/>
      <c r="D3" s="85"/>
      <c r="E3" s="85"/>
      <c r="F3" s="85"/>
      <c r="G3" s="85"/>
      <c r="H3" s="85"/>
      <c r="I3" s="85"/>
    </row>
    <row r="4" spans="1:11" ht="13.5" customHeight="1" x14ac:dyDescent="0.2">
      <c r="A4" s="85"/>
      <c r="B4" s="85"/>
      <c r="C4" s="85"/>
      <c r="D4" s="85"/>
      <c r="E4" s="85"/>
      <c r="F4" s="85"/>
      <c r="G4" s="85"/>
      <c r="H4" s="85"/>
      <c r="I4" s="85"/>
    </row>
    <row r="5" spans="1:11" x14ac:dyDescent="0.2">
      <c r="A5" s="83"/>
      <c r="B5" s="83"/>
      <c r="C5" s="83"/>
      <c r="D5" s="83"/>
      <c r="E5" s="83"/>
      <c r="F5" s="83"/>
      <c r="G5" s="83"/>
      <c r="H5" s="83"/>
      <c r="I5" s="83"/>
    </row>
    <row r="6" spans="1:11" ht="12.75" customHeight="1" x14ac:dyDescent="0.2">
      <c r="A6" s="86" t="s">
        <v>80</v>
      </c>
      <c r="B6" s="87"/>
      <c r="C6" s="87"/>
      <c r="D6" s="87"/>
      <c r="E6" s="87"/>
      <c r="F6" s="87"/>
      <c r="G6" s="87"/>
      <c r="H6" s="87"/>
      <c r="I6" s="88"/>
      <c r="K6" s="2"/>
    </row>
    <row r="7" spans="1:11" x14ac:dyDescent="0.2">
      <c r="A7" s="89"/>
      <c r="B7" s="90"/>
      <c r="C7" s="90"/>
      <c r="D7" s="90"/>
      <c r="E7" s="90"/>
      <c r="F7" s="90"/>
      <c r="G7" s="90"/>
      <c r="H7" s="90"/>
      <c r="I7" s="91"/>
      <c r="K7" s="2"/>
    </row>
    <row r="8" spans="1:11" ht="21" x14ac:dyDescent="0.2">
      <c r="A8" s="89"/>
      <c r="B8" s="90"/>
      <c r="C8" s="90"/>
      <c r="D8" s="90"/>
      <c r="E8" s="90"/>
      <c r="F8" s="90"/>
      <c r="G8" s="90"/>
      <c r="H8" s="90"/>
      <c r="I8" s="91"/>
      <c r="K8" s="3"/>
    </row>
    <row r="9" spans="1:11" ht="21" x14ac:dyDescent="0.2">
      <c r="A9" s="89"/>
      <c r="B9" s="90"/>
      <c r="C9" s="90"/>
      <c r="D9" s="90"/>
      <c r="E9" s="90"/>
      <c r="F9" s="90"/>
      <c r="G9" s="90"/>
      <c r="H9" s="90"/>
      <c r="I9" s="91"/>
      <c r="K9" s="3"/>
    </row>
    <row r="10" spans="1:11" ht="21" x14ac:dyDescent="0.2">
      <c r="A10" s="89"/>
      <c r="B10" s="90"/>
      <c r="C10" s="90"/>
      <c r="D10" s="90"/>
      <c r="E10" s="90"/>
      <c r="F10" s="90"/>
      <c r="G10" s="90"/>
      <c r="H10" s="90"/>
      <c r="I10" s="91"/>
      <c r="K10" s="3"/>
    </row>
    <row r="11" spans="1:11" ht="21" x14ac:dyDescent="0.2">
      <c r="A11" s="89"/>
      <c r="B11" s="90"/>
      <c r="C11" s="90"/>
      <c r="D11" s="90"/>
      <c r="E11" s="90"/>
      <c r="F11" s="90"/>
      <c r="G11" s="90"/>
      <c r="H11" s="90"/>
      <c r="I11" s="91"/>
      <c r="K11" s="3"/>
    </row>
    <row r="12" spans="1:11" ht="21" x14ac:dyDescent="0.2">
      <c r="A12" s="89"/>
      <c r="B12" s="90"/>
      <c r="C12" s="90"/>
      <c r="D12" s="90"/>
      <c r="E12" s="90"/>
      <c r="F12" s="90"/>
      <c r="G12" s="90"/>
      <c r="H12" s="90"/>
      <c r="I12" s="91"/>
      <c r="K12" s="3"/>
    </row>
    <row r="13" spans="1:11" ht="21" x14ac:dyDescent="0.2">
      <c r="A13" s="89"/>
      <c r="B13" s="90"/>
      <c r="C13" s="90"/>
      <c r="D13" s="90"/>
      <c r="E13" s="90"/>
      <c r="F13" s="90"/>
      <c r="G13" s="90"/>
      <c r="H13" s="90"/>
      <c r="I13" s="91"/>
      <c r="K13" s="3"/>
    </row>
    <row r="14" spans="1:11" ht="21" x14ac:dyDescent="0.2">
      <c r="A14" s="89"/>
      <c r="B14" s="90"/>
      <c r="C14" s="90"/>
      <c r="D14" s="90"/>
      <c r="E14" s="90"/>
      <c r="F14" s="90"/>
      <c r="G14" s="90"/>
      <c r="H14" s="90"/>
      <c r="I14" s="91"/>
      <c r="K14" s="3"/>
    </row>
    <row r="15" spans="1:11" ht="21" x14ac:dyDescent="0.2">
      <c r="A15" s="89"/>
      <c r="B15" s="90"/>
      <c r="C15" s="90"/>
      <c r="D15" s="90"/>
      <c r="E15" s="90"/>
      <c r="F15" s="90"/>
      <c r="G15" s="90"/>
      <c r="H15" s="90"/>
      <c r="I15" s="91"/>
      <c r="K15" s="3"/>
    </row>
    <row r="16" spans="1:11" ht="21" x14ac:dyDescent="0.2">
      <c r="A16" s="89"/>
      <c r="B16" s="90"/>
      <c r="C16" s="90"/>
      <c r="D16" s="90"/>
      <c r="E16" s="90"/>
      <c r="F16" s="90"/>
      <c r="G16" s="90"/>
      <c r="H16" s="90"/>
      <c r="I16" s="91"/>
      <c r="K16" s="3"/>
    </row>
    <row r="17" spans="1:11" ht="21" x14ac:dyDescent="0.2">
      <c r="A17" s="89"/>
      <c r="B17" s="90"/>
      <c r="C17" s="90"/>
      <c r="D17" s="90"/>
      <c r="E17" s="90"/>
      <c r="F17" s="90"/>
      <c r="G17" s="90"/>
      <c r="H17" s="90"/>
      <c r="I17" s="91"/>
      <c r="K17" s="3"/>
    </row>
    <row r="18" spans="1:11" ht="21" x14ac:dyDescent="0.2">
      <c r="A18" s="89"/>
      <c r="B18" s="90"/>
      <c r="C18" s="90"/>
      <c r="D18" s="90"/>
      <c r="E18" s="90"/>
      <c r="F18" s="90"/>
      <c r="G18" s="90"/>
      <c r="H18" s="90"/>
      <c r="I18" s="91"/>
      <c r="K18" s="3"/>
    </row>
    <row r="19" spans="1:11" ht="21" x14ac:dyDescent="0.2">
      <c r="A19" s="89"/>
      <c r="B19" s="90"/>
      <c r="C19" s="90"/>
      <c r="D19" s="90"/>
      <c r="E19" s="90"/>
      <c r="F19" s="90"/>
      <c r="G19" s="90"/>
      <c r="H19" s="90"/>
      <c r="I19" s="91"/>
      <c r="K19" s="3"/>
    </row>
    <row r="20" spans="1:11" ht="21" x14ac:dyDescent="0.2">
      <c r="A20" s="89"/>
      <c r="B20" s="90"/>
      <c r="C20" s="90"/>
      <c r="D20" s="90"/>
      <c r="E20" s="90"/>
      <c r="F20" s="90"/>
      <c r="G20" s="90"/>
      <c r="H20" s="90"/>
      <c r="I20" s="91"/>
      <c r="K20" s="3"/>
    </row>
    <row r="21" spans="1:11" ht="24.75" customHeight="1" x14ac:dyDescent="0.2">
      <c r="A21" s="92"/>
      <c r="B21" s="93"/>
      <c r="C21" s="93"/>
      <c r="D21" s="93"/>
      <c r="E21" s="93"/>
      <c r="F21" s="93"/>
      <c r="G21" s="93"/>
      <c r="H21" s="93"/>
      <c r="I21" s="94"/>
    </row>
    <row r="22" spans="1:11" x14ac:dyDescent="0.2">
      <c r="A22" s="83"/>
      <c r="B22" s="83"/>
      <c r="C22" s="83"/>
      <c r="D22" s="83"/>
      <c r="E22" s="83"/>
      <c r="F22" s="83"/>
      <c r="G22" s="83"/>
      <c r="H22" s="83"/>
      <c r="I22" s="83"/>
    </row>
    <row r="23" spans="1:11" ht="12.75" customHeight="1" x14ac:dyDescent="0.2">
      <c r="A23" s="85" t="s">
        <v>67</v>
      </c>
      <c r="B23" s="85"/>
      <c r="C23" s="85"/>
      <c r="D23" s="85"/>
      <c r="E23" s="85"/>
      <c r="F23" s="85"/>
      <c r="G23" s="85"/>
      <c r="H23" s="85"/>
      <c r="I23" s="85"/>
    </row>
    <row r="24" spans="1:11" ht="15" x14ac:dyDescent="0.25">
      <c r="A24" s="85"/>
      <c r="B24" s="85"/>
      <c r="C24" s="85"/>
      <c r="D24" s="85"/>
      <c r="E24" s="85"/>
      <c r="F24" s="85"/>
      <c r="G24" s="85"/>
      <c r="H24" s="85"/>
      <c r="I24" s="85"/>
      <c r="K24" s="17"/>
    </row>
    <row r="25" spans="1:11" x14ac:dyDescent="0.2">
      <c r="A25" s="108"/>
      <c r="B25" s="108"/>
      <c r="C25" s="108"/>
      <c r="D25" s="108"/>
      <c r="E25" s="108"/>
      <c r="F25" s="108"/>
      <c r="G25" s="108"/>
      <c r="H25" s="108"/>
      <c r="I25" s="108"/>
    </row>
    <row r="26" spans="1:11" ht="13.5" customHeight="1" x14ac:dyDescent="0.2">
      <c r="A26" s="85" t="s">
        <v>2</v>
      </c>
      <c r="B26" s="85"/>
      <c r="C26" s="85"/>
      <c r="D26" s="85"/>
      <c r="E26" s="108"/>
      <c r="F26" s="109" t="s">
        <v>1</v>
      </c>
      <c r="G26" s="110"/>
      <c r="H26" s="110"/>
      <c r="I26" s="111"/>
      <c r="K26" s="2"/>
    </row>
    <row r="27" spans="1:11" ht="19.5" customHeight="1" x14ac:dyDescent="0.2">
      <c r="A27" s="112" t="s">
        <v>9</v>
      </c>
      <c r="B27" s="112"/>
      <c r="C27" s="57" t="s">
        <v>10</v>
      </c>
      <c r="D27" s="58" t="s">
        <v>11</v>
      </c>
      <c r="E27" s="108"/>
      <c r="F27" s="113" t="s">
        <v>73</v>
      </c>
      <c r="G27" s="114"/>
      <c r="H27" s="114"/>
      <c r="I27" s="115"/>
      <c r="K27" s="4"/>
    </row>
    <row r="28" spans="1:11" ht="18.75" x14ac:dyDescent="0.2">
      <c r="A28" s="42" t="str">
        <f>+'II P Planif2017continuidad2016 '!C9</f>
        <v>Gerencia</v>
      </c>
      <c r="B28" s="71">
        <f>+'II P Planif2017continuidad2016 '!D10</f>
        <v>42736</v>
      </c>
      <c r="C28" s="71">
        <f>+'II P Planif2017continuidad2016 '!E9</f>
        <v>42855</v>
      </c>
      <c r="D28" s="59">
        <f>+C28-B28</f>
        <v>119</v>
      </c>
      <c r="E28" s="108"/>
      <c r="F28" s="116"/>
      <c r="G28" s="117"/>
      <c r="H28" s="117"/>
      <c r="I28" s="118"/>
      <c r="K28" s="4"/>
    </row>
    <row r="29" spans="1:11" ht="45.75" customHeight="1" x14ac:dyDescent="0.2">
      <c r="A29" s="42" t="str">
        <f>+'II P Planif2017continuidad2016 '!C10</f>
        <v>Gerencia y DIGH</v>
      </c>
      <c r="B29" s="71">
        <f>+'II P Planif2017continuidad2016 '!D11</f>
        <v>42736</v>
      </c>
      <c r="C29" s="71">
        <f>+'II P Planif2017continuidad2016 '!E10</f>
        <v>42916</v>
      </c>
      <c r="D29" s="59">
        <f t="shared" ref="D29:D30" si="0">+C29-B29</f>
        <v>180</v>
      </c>
      <c r="E29" s="60"/>
      <c r="F29" s="116"/>
      <c r="G29" s="117"/>
      <c r="H29" s="117"/>
      <c r="I29" s="118"/>
      <c r="K29" s="4"/>
    </row>
    <row r="30" spans="1:11" ht="42" customHeight="1" x14ac:dyDescent="0.2">
      <c r="A30" s="42" t="str">
        <f>+'II P Planif2017continuidad2016 '!C11</f>
        <v xml:space="preserve">Dirección DIGH y Gerencia </v>
      </c>
      <c r="B30" s="71">
        <f>+'II P Planif2017continuidad2016 '!D11</f>
        <v>42736</v>
      </c>
      <c r="C30" s="71">
        <f>+'II P Planif2017continuidad2016 '!E11</f>
        <v>42916</v>
      </c>
      <c r="D30" s="59">
        <f t="shared" si="0"/>
        <v>180</v>
      </c>
      <c r="E30" s="60"/>
      <c r="F30" s="119"/>
      <c r="G30" s="120"/>
      <c r="H30" s="120"/>
      <c r="I30" s="121"/>
      <c r="K30" s="4"/>
    </row>
    <row r="31" spans="1:11" ht="18.75" x14ac:dyDescent="0.2">
      <c r="A31" s="61"/>
      <c r="B31" s="61"/>
      <c r="C31" s="61"/>
      <c r="D31" s="62"/>
      <c r="E31" s="60"/>
      <c r="F31" s="63"/>
      <c r="G31" s="63"/>
      <c r="H31" s="63"/>
      <c r="I31" s="63"/>
      <c r="K31" s="4"/>
    </row>
    <row r="32" spans="1:11" x14ac:dyDescent="0.2">
      <c r="A32" s="108"/>
      <c r="B32" s="108"/>
      <c r="C32" s="108"/>
      <c r="D32" s="108"/>
      <c r="E32" s="108"/>
      <c r="F32" s="108"/>
      <c r="G32" s="108"/>
      <c r="H32" s="108"/>
      <c r="I32" s="108"/>
    </row>
    <row r="33" spans="1:11" x14ac:dyDescent="0.2">
      <c r="A33" s="96" t="s">
        <v>74</v>
      </c>
      <c r="B33" s="97"/>
      <c r="C33" s="97"/>
      <c r="D33" s="97"/>
      <c r="E33" s="97"/>
      <c r="F33" s="97"/>
      <c r="G33" s="97"/>
      <c r="H33" s="97"/>
      <c r="I33" s="98"/>
      <c r="K33" s="2"/>
    </row>
    <row r="34" spans="1:11" ht="18.75" x14ac:dyDescent="0.2">
      <c r="A34" s="99"/>
      <c r="B34" s="100"/>
      <c r="C34" s="100"/>
      <c r="D34" s="100"/>
      <c r="E34" s="100"/>
      <c r="F34" s="100"/>
      <c r="G34" s="100"/>
      <c r="H34" s="100"/>
      <c r="I34" s="101"/>
      <c r="K34" s="4"/>
    </row>
    <row r="35" spans="1:11" x14ac:dyDescent="0.2">
      <c r="A35" s="108"/>
      <c r="B35" s="108"/>
      <c r="C35" s="108"/>
      <c r="D35" s="108"/>
      <c r="E35" s="108"/>
      <c r="F35" s="108"/>
      <c r="G35" s="108"/>
      <c r="H35" s="108"/>
      <c r="I35" s="108"/>
    </row>
    <row r="36" spans="1:11" x14ac:dyDescent="0.2">
      <c r="A36" s="102" t="s">
        <v>90</v>
      </c>
      <c r="B36" s="103"/>
      <c r="C36" s="103"/>
      <c r="D36" s="103"/>
      <c r="E36" s="103"/>
      <c r="F36" s="103"/>
      <c r="G36" s="103"/>
      <c r="H36" s="103"/>
      <c r="I36" s="104"/>
      <c r="K36" s="2"/>
    </row>
    <row r="37" spans="1:11" ht="8.25" customHeight="1" x14ac:dyDescent="0.2">
      <c r="A37" s="105"/>
      <c r="B37" s="106"/>
      <c r="C37" s="106"/>
      <c r="D37" s="106"/>
      <c r="E37" s="106"/>
      <c r="F37" s="106"/>
      <c r="G37" s="106"/>
      <c r="H37" s="106"/>
      <c r="I37" s="107"/>
      <c r="K37" s="4"/>
    </row>
    <row r="38" spans="1:11" x14ac:dyDescent="0.2">
      <c r="A38" s="108"/>
      <c r="B38" s="108"/>
      <c r="C38" s="108"/>
      <c r="D38" s="108"/>
      <c r="E38" s="108"/>
      <c r="F38" s="108"/>
      <c r="G38" s="108"/>
      <c r="H38" s="108"/>
      <c r="I38" s="108"/>
    </row>
    <row r="39" spans="1:11" ht="18.75" x14ac:dyDescent="0.2">
      <c r="A39" s="102" t="s">
        <v>75</v>
      </c>
      <c r="B39" s="103"/>
      <c r="C39" s="103"/>
      <c r="D39" s="103"/>
      <c r="E39" s="103"/>
      <c r="F39" s="103"/>
      <c r="G39" s="103"/>
      <c r="H39" s="103"/>
      <c r="I39" s="104"/>
      <c r="K39" s="4"/>
    </row>
    <row r="40" spans="1:11" ht="12" customHeight="1" x14ac:dyDescent="0.2">
      <c r="A40" s="105"/>
      <c r="B40" s="106"/>
      <c r="C40" s="106"/>
      <c r="D40" s="106"/>
      <c r="E40" s="106"/>
      <c r="F40" s="106"/>
      <c r="G40" s="106"/>
      <c r="H40" s="106"/>
      <c r="I40" s="107"/>
    </row>
    <row r="41" spans="1:11" x14ac:dyDescent="0.2">
      <c r="A41" s="108"/>
      <c r="B41" s="108"/>
      <c r="C41" s="108"/>
      <c r="D41" s="108"/>
      <c r="E41" s="108"/>
      <c r="F41" s="108"/>
      <c r="G41" s="108"/>
      <c r="H41" s="108"/>
      <c r="I41" s="108"/>
    </row>
    <row r="42" spans="1:11" ht="19.5" customHeight="1" x14ac:dyDescent="0.2">
      <c r="A42" s="102" t="s">
        <v>66</v>
      </c>
      <c r="B42" s="103"/>
      <c r="C42" s="103"/>
      <c r="D42" s="103"/>
      <c r="E42" s="103"/>
      <c r="F42" s="103"/>
      <c r="G42" s="103"/>
      <c r="H42" s="103"/>
      <c r="I42" s="104"/>
    </row>
    <row r="43" spans="1:11" ht="16.5" customHeight="1" x14ac:dyDescent="0.2">
      <c r="A43" s="105"/>
      <c r="B43" s="106"/>
      <c r="C43" s="106"/>
      <c r="D43" s="106"/>
      <c r="E43" s="106"/>
      <c r="F43" s="106"/>
      <c r="G43" s="106"/>
      <c r="H43" s="106"/>
      <c r="I43" s="107"/>
    </row>
    <row r="44" spans="1:11" x14ac:dyDescent="0.2">
      <c r="A44" s="122"/>
      <c r="B44" s="122"/>
      <c r="C44" s="122"/>
      <c r="D44" s="122"/>
      <c r="E44" s="122"/>
      <c r="F44" s="122"/>
      <c r="G44" s="122"/>
      <c r="H44" s="122"/>
      <c r="I44" s="122"/>
    </row>
  </sheetData>
  <mergeCells count="22">
    <mergeCell ref="A42:I43"/>
    <mergeCell ref="A44:I44"/>
    <mergeCell ref="A41:I41"/>
    <mergeCell ref="A38:I38"/>
    <mergeCell ref="A39:I40"/>
    <mergeCell ref="A23:I24"/>
    <mergeCell ref="A33:I34"/>
    <mergeCell ref="A36:I37"/>
    <mergeCell ref="A32:I32"/>
    <mergeCell ref="A35:I35"/>
    <mergeCell ref="E26:E28"/>
    <mergeCell ref="A25:I25"/>
    <mergeCell ref="F26:I26"/>
    <mergeCell ref="A27:B27"/>
    <mergeCell ref="A26:D26"/>
    <mergeCell ref="F27:I30"/>
    <mergeCell ref="A22:I22"/>
    <mergeCell ref="A1:I1"/>
    <mergeCell ref="A3:I4"/>
    <mergeCell ref="A6:I21"/>
    <mergeCell ref="A5:I5"/>
    <mergeCell ref="A2:I2"/>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9"/>
  <sheetViews>
    <sheetView showGridLines="0" tabSelected="1" zoomScale="80" zoomScaleNormal="80" workbookViewId="0">
      <selection activeCell="H10" sqref="H10"/>
    </sheetView>
  </sheetViews>
  <sheetFormatPr baseColWidth="10" defaultColWidth="3.140625" defaultRowHeight="16.5" x14ac:dyDescent="0.25"/>
  <cols>
    <col min="1" max="1" width="3" style="5" customWidth="1"/>
    <col min="2" max="2" width="113" style="54" customWidth="1"/>
    <col min="3" max="3" width="18.140625" style="7" customWidth="1"/>
    <col min="4" max="4" width="15.5703125" style="7" customWidth="1"/>
    <col min="5" max="5" width="14.85546875" style="7" customWidth="1"/>
    <col min="6" max="6" width="11.7109375" style="6" customWidth="1"/>
    <col min="7" max="7" width="15.85546875" style="6" customWidth="1"/>
    <col min="8" max="8" width="31" style="6" customWidth="1"/>
    <col min="9" max="9" width="13.28515625" style="6" customWidth="1"/>
    <col min="10" max="10" width="36.7109375" style="21" customWidth="1"/>
    <col min="11" max="20" width="3.140625" style="5"/>
    <col min="21" max="22" width="6.85546875" style="5" customWidth="1"/>
    <col min="23" max="23" width="6.5703125" style="5" customWidth="1"/>
    <col min="24" max="16384" width="3.140625" style="5"/>
  </cols>
  <sheetData>
    <row r="2" spans="1:28" ht="14.25" x14ac:dyDescent="0.2">
      <c r="B2" s="123" t="s">
        <v>8</v>
      </c>
      <c r="C2" s="123"/>
      <c r="D2" s="123"/>
      <c r="E2" s="123"/>
      <c r="F2" s="123"/>
      <c r="G2" s="123"/>
      <c r="H2" s="123"/>
      <c r="I2" s="123"/>
      <c r="J2" s="123"/>
    </row>
    <row r="3" spans="1:28" ht="21" customHeight="1" x14ac:dyDescent="0.2">
      <c r="B3" s="123"/>
      <c r="C3" s="123"/>
      <c r="D3" s="123"/>
      <c r="E3" s="123"/>
      <c r="F3" s="123"/>
      <c r="G3" s="123"/>
      <c r="H3" s="123"/>
      <c r="I3" s="123"/>
      <c r="J3" s="123"/>
    </row>
    <row r="4" spans="1:28" ht="18.75" customHeight="1" x14ac:dyDescent="0.2">
      <c r="B4" s="123"/>
      <c r="C4" s="123"/>
      <c r="D4" s="123"/>
      <c r="E4" s="123"/>
      <c r="F4" s="123"/>
      <c r="G4" s="123"/>
      <c r="H4" s="123"/>
      <c r="I4" s="123"/>
      <c r="J4" s="123"/>
    </row>
    <row r="6" spans="1:28" ht="14.25" x14ac:dyDescent="0.2">
      <c r="A6" s="8"/>
      <c r="B6" s="52"/>
      <c r="C6" s="9"/>
      <c r="D6" s="9"/>
      <c r="E6" s="9"/>
      <c r="F6" s="9"/>
      <c r="G6" s="9"/>
      <c r="H6" s="9"/>
      <c r="I6" s="9"/>
      <c r="J6" s="19"/>
    </row>
    <row r="7" spans="1:28" s="14" customFormat="1" ht="50.25" customHeight="1" x14ac:dyDescent="0.2">
      <c r="A7" s="22" t="s">
        <v>12</v>
      </c>
      <c r="B7" s="52" t="s">
        <v>4</v>
      </c>
      <c r="C7" s="10" t="s">
        <v>3</v>
      </c>
      <c r="D7" s="11" t="s">
        <v>6</v>
      </c>
      <c r="E7" s="11" t="s">
        <v>7</v>
      </c>
      <c r="F7" s="10" t="s">
        <v>5</v>
      </c>
      <c r="G7" s="12" t="s">
        <v>79</v>
      </c>
      <c r="H7" s="13"/>
      <c r="I7" s="13"/>
      <c r="J7" s="20"/>
    </row>
    <row r="8" spans="1:28" ht="15.75" customHeight="1" x14ac:dyDescent="0.2">
      <c r="B8" s="53"/>
      <c r="C8" s="51"/>
      <c r="D8" s="51"/>
      <c r="E8" s="51"/>
      <c r="F8" s="51"/>
      <c r="G8" s="50">
        <f>+AVERAGE(G9:G11)</f>
        <v>0.99333333333333329</v>
      </c>
      <c r="H8" s="51"/>
      <c r="I8" s="15"/>
      <c r="K8" s="6"/>
    </row>
    <row r="9" spans="1:28" ht="329.25" customHeight="1" x14ac:dyDescent="0.25">
      <c r="A9" s="16">
        <v>2</v>
      </c>
      <c r="B9" s="65" t="s">
        <v>72</v>
      </c>
      <c r="C9" s="43" t="s">
        <v>62</v>
      </c>
      <c r="D9" s="70">
        <v>42736</v>
      </c>
      <c r="E9" s="44">
        <v>42855</v>
      </c>
      <c r="F9" s="45">
        <f>E9-D9</f>
        <v>119</v>
      </c>
      <c r="G9" s="74">
        <v>1</v>
      </c>
      <c r="H9" s="66" t="s">
        <v>94</v>
      </c>
      <c r="I9" s="18"/>
    </row>
    <row r="10" spans="1:28" ht="390" customHeight="1" x14ac:dyDescent="0.25">
      <c r="A10" s="16">
        <v>5</v>
      </c>
      <c r="B10" s="65" t="s">
        <v>69</v>
      </c>
      <c r="C10" s="43" t="s">
        <v>63</v>
      </c>
      <c r="D10" s="44">
        <v>42736</v>
      </c>
      <c r="E10" s="44">
        <v>42916</v>
      </c>
      <c r="F10" s="45">
        <f>E10-D10</f>
        <v>180</v>
      </c>
      <c r="G10" s="64">
        <v>1</v>
      </c>
      <c r="H10" s="66" t="s">
        <v>95</v>
      </c>
      <c r="I10" s="18"/>
    </row>
    <row r="11" spans="1:28" ht="333.75" customHeight="1" x14ac:dyDescent="0.25">
      <c r="A11" s="16"/>
      <c r="B11" s="67" t="s">
        <v>70</v>
      </c>
      <c r="C11" s="68" t="s">
        <v>71</v>
      </c>
      <c r="D11" s="44">
        <v>42736</v>
      </c>
      <c r="E11" s="44">
        <v>42916</v>
      </c>
      <c r="F11" s="45">
        <f>E11-D11</f>
        <v>180</v>
      </c>
      <c r="G11" s="64">
        <v>0.98</v>
      </c>
      <c r="H11" s="66" t="s">
        <v>93</v>
      </c>
      <c r="I11" s="18"/>
    </row>
    <row r="12" spans="1:28" ht="27" customHeight="1" x14ac:dyDescent="0.2">
      <c r="B12" s="124" t="s">
        <v>13</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6"/>
    </row>
    <row r="13" spans="1:28" ht="27" customHeight="1" x14ac:dyDescent="0.2">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9"/>
    </row>
    <row r="14" spans="1:28" ht="27" customHeight="1" x14ac:dyDescent="0.2">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9"/>
    </row>
    <row r="15" spans="1:28" ht="27" customHeight="1" x14ac:dyDescent="0.2">
      <c r="B15" s="127"/>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9"/>
    </row>
    <row r="16" spans="1:28" ht="27" customHeight="1" x14ac:dyDescent="0.2">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9"/>
    </row>
    <row r="17" spans="2:28" ht="27" customHeight="1" x14ac:dyDescent="0.2">
      <c r="B17" s="127"/>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9"/>
    </row>
    <row r="18" spans="2:28" ht="27" customHeight="1" x14ac:dyDescent="0.2">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9"/>
    </row>
    <row r="19" spans="2:28" ht="27" customHeight="1" x14ac:dyDescent="0.2">
      <c r="B19" s="13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2"/>
    </row>
  </sheetData>
  <mergeCells count="2">
    <mergeCell ref="B2:J4"/>
    <mergeCell ref="B12:AB19"/>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B1" zoomScale="80" zoomScaleNormal="80" workbookViewId="0">
      <selection activeCell="C11" sqref="C11:E11"/>
    </sheetView>
  </sheetViews>
  <sheetFormatPr baseColWidth="10" defaultColWidth="12.42578125" defaultRowHeight="15.75" x14ac:dyDescent="0.2"/>
  <cols>
    <col min="1" max="1" width="12.42578125" style="23"/>
    <col min="2" max="2" width="33" style="31" customWidth="1"/>
    <col min="3" max="3" width="139" style="23" customWidth="1"/>
    <col min="4" max="4" width="33" style="23" customWidth="1"/>
    <col min="5" max="5" width="39.5703125" style="23" customWidth="1"/>
    <col min="6" max="16384" width="12.42578125" style="23"/>
  </cols>
  <sheetData>
    <row r="1" spans="2:5" x14ac:dyDescent="0.2">
      <c r="B1" s="140" t="s">
        <v>51</v>
      </c>
      <c r="C1" s="140"/>
      <c r="D1" s="140"/>
      <c r="E1" s="140"/>
    </row>
    <row r="2" spans="2:5" ht="16.5" thickBot="1" x14ac:dyDescent="0.25">
      <c r="B2" s="141"/>
      <c r="C2" s="141"/>
      <c r="D2" s="141"/>
      <c r="E2" s="141"/>
    </row>
    <row r="3" spans="2:5" ht="69" customHeight="1" thickBot="1" x14ac:dyDescent="0.25">
      <c r="B3" s="24" t="s">
        <v>19</v>
      </c>
      <c r="C3" s="46" t="str">
        <f>+'Informacion del Trámite'!C3</f>
        <v>Trámite para la emisión de Pronunciamientos de Dictamenes Detallados y Generales</v>
      </c>
      <c r="D3" s="25" t="s">
        <v>14</v>
      </c>
      <c r="E3" s="47">
        <f>+'I parte Hoja de Ruta 2017'!C30</f>
        <v>42916</v>
      </c>
    </row>
    <row r="4" spans="2:5" ht="87.75" customHeight="1" x14ac:dyDescent="0.2">
      <c r="B4" s="28" t="s">
        <v>15</v>
      </c>
      <c r="C4" s="46" t="s">
        <v>53</v>
      </c>
      <c r="D4" s="27" t="s">
        <v>16</v>
      </c>
      <c r="E4" s="69" t="s">
        <v>77</v>
      </c>
    </row>
    <row r="5" spans="2:5" ht="87.75" customHeight="1" x14ac:dyDescent="0.2">
      <c r="B5" s="146" t="s">
        <v>20</v>
      </c>
      <c r="C5" s="149" t="s">
        <v>78</v>
      </c>
      <c r="D5" s="152" t="s">
        <v>21</v>
      </c>
      <c r="E5" s="150" t="s">
        <v>73</v>
      </c>
    </row>
    <row r="6" spans="2:5" ht="87.75" customHeight="1" x14ac:dyDescent="0.2">
      <c r="B6" s="147"/>
      <c r="C6" s="150"/>
      <c r="D6" s="153"/>
      <c r="E6" s="150"/>
    </row>
    <row r="7" spans="2:5" ht="201" customHeight="1" x14ac:dyDescent="0.2">
      <c r="B7" s="148"/>
      <c r="C7" s="151"/>
      <c r="D7" s="154"/>
      <c r="E7" s="151"/>
    </row>
    <row r="8" spans="2:5" ht="75" customHeight="1" x14ac:dyDescent="0.25">
      <c r="B8" s="28" t="s">
        <v>22</v>
      </c>
      <c r="C8" s="48" t="s">
        <v>92</v>
      </c>
      <c r="D8" s="27" t="s">
        <v>17</v>
      </c>
      <c r="E8" s="49">
        <f>+'II P Planif2017continuidad2016 '!G8</f>
        <v>0.99333333333333329</v>
      </c>
    </row>
    <row r="9" spans="2:5" ht="57" customHeight="1" x14ac:dyDescent="0.2">
      <c r="B9" s="26" t="s">
        <v>43</v>
      </c>
      <c r="C9" s="37" t="s">
        <v>86</v>
      </c>
      <c r="D9" s="55" t="s">
        <v>85</v>
      </c>
      <c r="E9" s="38" t="s">
        <v>44</v>
      </c>
    </row>
    <row r="10" spans="2:5" ht="70.5" customHeight="1" x14ac:dyDescent="0.2">
      <c r="B10" s="29" t="s">
        <v>50</v>
      </c>
      <c r="C10" s="143" t="s">
        <v>89</v>
      </c>
      <c r="D10" s="144"/>
      <c r="E10" s="145"/>
    </row>
    <row r="11" spans="2:5" ht="96.75" customHeight="1" x14ac:dyDescent="0.2">
      <c r="B11" s="30" t="s">
        <v>47</v>
      </c>
      <c r="C11" s="133"/>
      <c r="D11" s="133"/>
      <c r="E11" s="133"/>
    </row>
    <row r="12" spans="2:5" ht="148.5" customHeight="1" x14ac:dyDescent="0.2">
      <c r="B12" s="30" t="s">
        <v>48</v>
      </c>
      <c r="C12" s="134" t="s">
        <v>91</v>
      </c>
      <c r="D12" s="135"/>
      <c r="E12" s="136"/>
    </row>
    <row r="13" spans="2:5" ht="96.75" customHeight="1" x14ac:dyDescent="0.2">
      <c r="B13" s="29" t="s">
        <v>45</v>
      </c>
      <c r="C13" s="56" t="s">
        <v>87</v>
      </c>
      <c r="D13" s="134" t="s">
        <v>76</v>
      </c>
      <c r="E13" s="142"/>
    </row>
    <row r="14" spans="2:5" ht="81" customHeight="1" thickBot="1" x14ac:dyDescent="0.25">
      <c r="B14" s="30" t="s">
        <v>46</v>
      </c>
      <c r="C14" s="39" t="s">
        <v>88</v>
      </c>
      <c r="D14" s="135" t="s">
        <v>49</v>
      </c>
      <c r="E14" s="136"/>
    </row>
    <row r="15" spans="2:5" ht="42" customHeight="1" thickBot="1" x14ac:dyDescent="0.25">
      <c r="B15" s="137" t="s">
        <v>18</v>
      </c>
      <c r="C15" s="138"/>
      <c r="D15" s="138"/>
      <c r="E15" s="139"/>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2017</vt:lpstr>
      <vt:lpstr>II P Planif2017continuidad2016 </vt:lpstr>
      <vt:lpstr>Hoja de seguimiento</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2015-11-30T18:31:35Z</cp:lastPrinted>
  <dcterms:created xsi:type="dcterms:W3CDTF">2010-11-15T21:21:09Z</dcterms:created>
  <dcterms:modified xsi:type="dcterms:W3CDTF">2018-01-10T13:32:45Z</dcterms:modified>
</cp:coreProperties>
</file>